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<sst xmlns="http://schemas.openxmlformats.org/spreadsheetml/2006/main" count="92" uniqueCount="38">
  <si>
    <t>Медицинский компрессионный трикотаж</t>
  </si>
  <si>
    <t>Наименование</t>
  </si>
  <si>
    <t xml:space="preserve">СИГВАРИС Натуральный каучук </t>
  </si>
  <si>
    <t>Ст. компр.</t>
  </si>
  <si>
    <t>Чулки до колена (гольфы)</t>
  </si>
  <si>
    <t>Чулки с поясом (колготы)</t>
  </si>
  <si>
    <t>Чулки до середины бедра на липучке</t>
  </si>
  <si>
    <t>Чулки до паха на липучке</t>
  </si>
  <si>
    <t>Чулок с застежкой на талии (правый)</t>
  </si>
  <si>
    <t>Чулок с застежкой на талии (левый)</t>
  </si>
  <si>
    <t>СИГВАРИС Эластан</t>
  </si>
  <si>
    <t>САМСОН и ДАЛИЛА (Профилактические - муж и жен.изделия, 40,70,140,280,300 DEN</t>
  </si>
  <si>
    <t>СИГВАРИС Рукава Натуральный каучук</t>
  </si>
  <si>
    <t xml:space="preserve">Степени компрессии в мм рт ст (mm Hg) на лодыжке: </t>
  </si>
  <si>
    <t>Iст - 18,5-25; IIст - 25-36,5; IIIст - 36,5-46,5; IVст - 60</t>
  </si>
  <si>
    <t>Чулки мужские с поясом (колготы)</t>
  </si>
  <si>
    <t>Чулки для беременных с поясом (колготы)</t>
  </si>
  <si>
    <t>Чулки до середины бедра на манжете</t>
  </si>
  <si>
    <t>Чулки до паха на манжете</t>
  </si>
  <si>
    <t>Рукава с перчаткой</t>
  </si>
  <si>
    <t>Рукава без перчатки</t>
  </si>
  <si>
    <t>Сигварис Хлопок</t>
  </si>
  <si>
    <t>ФлебоФарма</t>
  </si>
  <si>
    <t>Цена, $</t>
  </si>
  <si>
    <t>Арт.</t>
  </si>
  <si>
    <t>Сортир</t>
  </si>
  <si>
    <t>Сорт ФФ</t>
  </si>
  <si>
    <t>Цена до 50 пар</t>
  </si>
  <si>
    <t>Наценка</t>
  </si>
  <si>
    <t>до 50</t>
  </si>
  <si>
    <t>до 100</t>
  </si>
  <si>
    <t>100 и более</t>
  </si>
  <si>
    <t>Цена от 100 пар</t>
  </si>
  <si>
    <t>Прайс-Лист на поставку продукции производства компании Ganzoni (Швейцария) со склада в Череповце и Москве</t>
  </si>
  <si>
    <t>Цена от 50 до 100 пар</t>
  </si>
  <si>
    <t>ООО "ФСОФТ", г.Череповец, ул.Труда, д.97, к.9</t>
  </si>
  <si>
    <t>тел. (8202) 50-18-32</t>
  </si>
  <si>
    <t>факс. (8202) 55-66-83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</si>
</sst>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  <numFmt numFmtId="166" formatCode="[$$-409]#,##0.00"/>
    <numFmt numFmtId="167" formatCode="[$$-C09]#,##0.00"/>
  </numFmts>
  <fonts count="12">
    <font>
      <sz val="10"/>
      <name val="Arial Cyr"/>
      <family val="0"/>
    </font>
    <font>
      <b/>
      <sz val="12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i/>
      <sz val="8"/>
      <name val="Arial Cyr"/>
      <family val="2"/>
    </font>
    <font>
      <sz val="8"/>
      <name val="Arial Cyr"/>
      <family val="2"/>
    </font>
    <font>
      <sz val="10"/>
      <color indexed="12"/>
      <name val="Arial Cyr"/>
      <family val="2"/>
    </font>
    <font>
      <b/>
      <sz val="12"/>
      <color indexed="12"/>
      <name val="Arial Cyr"/>
      <family val="2"/>
    </font>
    <font>
      <b/>
      <i/>
      <sz val="10"/>
      <color indexed="12"/>
      <name val="Arial Cyr"/>
      <family val="2"/>
    </font>
    <font>
      <b/>
      <sz val="10"/>
      <color indexed="12"/>
      <name val="Arial Cyr"/>
      <family val="2"/>
    </font>
    <font>
      <b/>
      <sz val="10"/>
      <color indexed="10"/>
      <name val="Arial Cyr"/>
      <family val="2"/>
    </font>
    <font>
      <sz val="10"/>
      <color indexed="53"/>
      <name val="Arial Cyr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NumberFormat="1" applyBorder="1" applyAlignment="1">
      <alignment/>
    </xf>
    <xf numFmtId="166" fontId="6" fillId="0" borderId="2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1" xfId="0" applyFill="1" applyBorder="1" applyAlignment="1">
      <alignment/>
    </xf>
    <xf numFmtId="0" fontId="3" fillId="0" borderId="2" xfId="0" applyFont="1" applyBorder="1" applyAlignment="1">
      <alignment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2" xfId="0" applyFont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 vertical="center"/>
    </xf>
    <xf numFmtId="0" fontId="11" fillId="0" borderId="0" xfId="0" applyFont="1" applyAlignment="1">
      <alignment/>
    </xf>
    <xf numFmtId="0" fontId="3" fillId="0" borderId="2" xfId="0" applyFont="1" applyBorder="1" applyAlignment="1">
      <alignment horizontal="centerContinuous" vertical="center" wrapText="1"/>
    </xf>
    <xf numFmtId="167" fontId="0" fillId="0" borderId="14" xfId="0" applyNumberFormat="1" applyBorder="1" applyAlignment="1">
      <alignment/>
    </xf>
    <xf numFmtId="167" fontId="0" fillId="0" borderId="14" xfId="0" applyNumberForma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167" fontId="0" fillId="0" borderId="3" xfId="0" applyNumberFormat="1" applyBorder="1" applyAlignment="1">
      <alignment/>
    </xf>
    <xf numFmtId="167" fontId="0" fillId="0" borderId="3" xfId="0" applyNumberFormat="1" applyBorder="1" applyAlignment="1">
      <alignment vertical="center"/>
    </xf>
    <xf numFmtId="167" fontId="3" fillId="0" borderId="3" xfId="0" applyNumberFormat="1" applyFont="1" applyBorder="1" applyAlignment="1">
      <alignment horizontal="centerContinuous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167" fontId="3" fillId="0" borderId="14" xfId="0" applyNumberFormat="1" applyFont="1" applyBorder="1" applyAlignment="1">
      <alignment horizontal="centerContinuous" vertical="center" wrapText="1"/>
    </xf>
    <xf numFmtId="166" fontId="6" fillId="0" borderId="1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7.875" style="0" customWidth="1"/>
    <col min="2" max="2" width="7.00390625" style="0" customWidth="1"/>
    <col min="7" max="8" width="0" style="0" hidden="1" customWidth="1"/>
    <col min="9" max="9" width="9.125" style="0" hidden="1" customWidth="1"/>
    <col min="10" max="10" width="13.625" style="0" hidden="1" customWidth="1"/>
    <col min="11" max="11" width="10.00390625" style="0" customWidth="1"/>
  </cols>
  <sheetData>
    <row r="1" spans="1:13" ht="57" customHeight="1">
      <c r="A1" s="56" t="s">
        <v>33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1" ht="15.75">
      <c r="A2" s="1"/>
      <c r="C2" s="2" t="s">
        <v>0</v>
      </c>
      <c r="G2" s="1"/>
      <c r="H2" s="1"/>
      <c r="I2" s="1"/>
      <c r="J2" s="4"/>
      <c r="K2" s="12"/>
    </row>
    <row r="3" spans="1:11" ht="15.75">
      <c r="A3" s="1" t="s">
        <v>35</v>
      </c>
      <c r="C3" s="1"/>
      <c r="D3" s="1"/>
      <c r="E3" s="1"/>
      <c r="F3" s="1"/>
      <c r="G3" s="1"/>
      <c r="H3" s="1"/>
      <c r="I3" s="1"/>
      <c r="J3" s="4"/>
      <c r="K3" s="12"/>
    </row>
    <row r="4" spans="1:11" ht="12.75">
      <c r="A4" s="2" t="s">
        <v>36</v>
      </c>
      <c r="J4" s="15"/>
      <c r="K4" s="5"/>
    </row>
    <row r="5" spans="1:11" ht="12.75">
      <c r="A5" s="2" t="s">
        <v>37</v>
      </c>
      <c r="B5" s="2"/>
      <c r="C5" s="2"/>
      <c r="G5" s="41" t="s">
        <v>28</v>
      </c>
      <c r="H5" s="41" t="s">
        <v>29</v>
      </c>
      <c r="I5" s="41" t="s">
        <v>30</v>
      </c>
      <c r="J5" s="41" t="s">
        <v>31</v>
      </c>
      <c r="K5" s="5"/>
    </row>
    <row r="6" spans="7:11" ht="14.25" customHeight="1" thickBot="1">
      <c r="G6" s="41"/>
      <c r="H6" s="41">
        <v>1.15</v>
      </c>
      <c r="I6" s="41">
        <v>1.12</v>
      </c>
      <c r="J6" s="41">
        <v>1.1</v>
      </c>
      <c r="K6" s="5"/>
    </row>
    <row r="7" spans="1:13" ht="39.75" customHeight="1">
      <c r="A7" s="33" t="s">
        <v>3</v>
      </c>
      <c r="B7" s="34" t="s">
        <v>24</v>
      </c>
      <c r="C7" s="54" t="s">
        <v>1</v>
      </c>
      <c r="D7" s="55"/>
      <c r="E7" s="55"/>
      <c r="F7" s="55"/>
      <c r="G7" s="55"/>
      <c r="H7" s="36" t="s">
        <v>26</v>
      </c>
      <c r="I7" s="35" t="s">
        <v>25</v>
      </c>
      <c r="J7" s="35" t="s">
        <v>23</v>
      </c>
      <c r="K7" s="50" t="s">
        <v>27</v>
      </c>
      <c r="L7" s="50" t="s">
        <v>34</v>
      </c>
      <c r="M7" s="45" t="s">
        <v>32</v>
      </c>
    </row>
    <row r="8" spans="1:13" ht="16.5" customHeight="1">
      <c r="A8" s="27"/>
      <c r="B8" s="28"/>
      <c r="C8" s="17" t="s">
        <v>21</v>
      </c>
      <c r="D8" s="28"/>
      <c r="E8" s="28"/>
      <c r="F8" s="28"/>
      <c r="G8" s="28"/>
      <c r="H8" s="37"/>
      <c r="I8" s="29"/>
      <c r="J8" s="29" t="s">
        <v>22</v>
      </c>
      <c r="K8" s="46"/>
      <c r="L8" s="46"/>
      <c r="M8" s="51"/>
    </row>
    <row r="9" spans="1:13" ht="12.75">
      <c r="A9" s="18">
        <v>1</v>
      </c>
      <c r="B9" s="11">
        <v>211</v>
      </c>
      <c r="C9" s="8" t="s">
        <v>4</v>
      </c>
      <c r="D9" s="9"/>
      <c r="E9" s="9"/>
      <c r="F9" s="9"/>
      <c r="G9" s="9"/>
      <c r="H9" s="38">
        <v>1</v>
      </c>
      <c r="I9" s="10">
        <v>1</v>
      </c>
      <c r="J9" s="14">
        <v>38.41</v>
      </c>
      <c r="K9" s="47">
        <f>$H$6*J9</f>
        <v>44.171499999999995</v>
      </c>
      <c r="L9" s="47">
        <f>$I$6*J9</f>
        <v>43.0192</v>
      </c>
      <c r="M9" s="43">
        <f>$J$6*J9</f>
        <v>42.251</v>
      </c>
    </row>
    <row r="10" spans="1:13" ht="12.75">
      <c r="A10" s="18">
        <v>2</v>
      </c>
      <c r="B10" s="11">
        <v>212</v>
      </c>
      <c r="C10" s="8" t="s">
        <v>4</v>
      </c>
      <c r="D10" s="9"/>
      <c r="E10" s="9"/>
      <c r="F10" s="9"/>
      <c r="G10" s="9"/>
      <c r="H10" s="38">
        <v>2</v>
      </c>
      <c r="I10" s="10">
        <v>1</v>
      </c>
      <c r="J10" s="14">
        <v>38.41</v>
      </c>
      <c r="K10" s="47">
        <f aca="true" t="shared" si="0" ref="K10:K19">$H$6*J10</f>
        <v>44.171499999999995</v>
      </c>
      <c r="L10" s="47">
        <f aca="true" t="shared" si="1" ref="L10:L19">$I$6*J10</f>
        <v>43.0192</v>
      </c>
      <c r="M10" s="43">
        <f aca="true" t="shared" si="2" ref="M10:M19">$J$6*J10</f>
        <v>42.251</v>
      </c>
    </row>
    <row r="11" spans="1:13" ht="12.75">
      <c r="A11" s="18">
        <v>2</v>
      </c>
      <c r="B11" s="11">
        <v>212</v>
      </c>
      <c r="C11" s="8" t="s">
        <v>5</v>
      </c>
      <c r="D11" s="9"/>
      <c r="E11" s="9"/>
      <c r="F11" s="9"/>
      <c r="G11" s="9"/>
      <c r="H11" s="38">
        <v>3</v>
      </c>
      <c r="I11" s="10">
        <v>6</v>
      </c>
      <c r="J11" s="14">
        <v>82.64</v>
      </c>
      <c r="K11" s="47">
        <f t="shared" si="0"/>
        <v>95.03599999999999</v>
      </c>
      <c r="L11" s="47">
        <f t="shared" si="1"/>
        <v>92.55680000000001</v>
      </c>
      <c r="M11" s="43">
        <f t="shared" si="2"/>
        <v>90.90400000000001</v>
      </c>
    </row>
    <row r="12" spans="1:13" ht="12.75">
      <c r="A12" s="18">
        <v>1</v>
      </c>
      <c r="B12" s="11">
        <v>221</v>
      </c>
      <c r="C12" s="8" t="s">
        <v>4</v>
      </c>
      <c r="D12" s="9"/>
      <c r="E12" s="9"/>
      <c r="F12" s="9"/>
      <c r="G12" s="9"/>
      <c r="H12" s="38">
        <v>4</v>
      </c>
      <c r="I12" s="10">
        <v>1</v>
      </c>
      <c r="J12" s="14">
        <v>34.53</v>
      </c>
      <c r="K12" s="47">
        <f t="shared" si="0"/>
        <v>39.7095</v>
      </c>
      <c r="L12" s="47">
        <f t="shared" si="1"/>
        <v>38.67360000000001</v>
      </c>
      <c r="M12" s="43">
        <f t="shared" si="2"/>
        <v>37.983000000000004</v>
      </c>
    </row>
    <row r="13" spans="1:13" ht="12.75">
      <c r="A13" s="18">
        <v>2</v>
      </c>
      <c r="B13" s="11">
        <v>222</v>
      </c>
      <c r="C13" s="8" t="s">
        <v>4</v>
      </c>
      <c r="D13" s="9"/>
      <c r="E13" s="9"/>
      <c r="F13" s="9"/>
      <c r="G13" s="9"/>
      <c r="H13" s="38">
        <v>5</v>
      </c>
      <c r="I13" s="10">
        <v>1</v>
      </c>
      <c r="J13" s="14">
        <v>38.41</v>
      </c>
      <c r="K13" s="47">
        <f t="shared" si="0"/>
        <v>44.171499999999995</v>
      </c>
      <c r="L13" s="47">
        <f t="shared" si="1"/>
        <v>43.0192</v>
      </c>
      <c r="M13" s="43">
        <f t="shared" si="2"/>
        <v>42.251</v>
      </c>
    </row>
    <row r="14" spans="1:13" ht="12.75">
      <c r="A14" s="18">
        <v>2</v>
      </c>
      <c r="B14" s="11">
        <v>222</v>
      </c>
      <c r="C14" s="8" t="s">
        <v>6</v>
      </c>
      <c r="D14" s="9"/>
      <c r="E14" s="9"/>
      <c r="F14" s="9"/>
      <c r="G14" s="9"/>
      <c r="H14" s="38">
        <v>6</v>
      </c>
      <c r="I14" s="10">
        <v>2</v>
      </c>
      <c r="J14" s="14">
        <v>48.21</v>
      </c>
      <c r="K14" s="47">
        <f t="shared" si="0"/>
        <v>55.4415</v>
      </c>
      <c r="L14" s="47">
        <f t="shared" si="1"/>
        <v>53.995200000000004</v>
      </c>
      <c r="M14" s="43">
        <f t="shared" si="2"/>
        <v>53.031000000000006</v>
      </c>
    </row>
    <row r="15" spans="1:13" ht="12.75">
      <c r="A15" s="18">
        <v>2</v>
      </c>
      <c r="B15" s="11">
        <v>222</v>
      </c>
      <c r="C15" s="8" t="s">
        <v>7</v>
      </c>
      <c r="D15" s="9"/>
      <c r="E15" s="9"/>
      <c r="F15" s="9"/>
      <c r="G15" s="9"/>
      <c r="H15" s="38">
        <v>7</v>
      </c>
      <c r="I15" s="10">
        <v>4</v>
      </c>
      <c r="J15" s="14">
        <v>62.57</v>
      </c>
      <c r="K15" s="47">
        <f t="shared" si="0"/>
        <v>71.9555</v>
      </c>
      <c r="L15" s="47">
        <f t="shared" si="1"/>
        <v>70.0784</v>
      </c>
      <c r="M15" s="43">
        <f t="shared" si="2"/>
        <v>68.82700000000001</v>
      </c>
    </row>
    <row r="16" spans="1:13" ht="12.75">
      <c r="A16" s="18">
        <v>2</v>
      </c>
      <c r="B16" s="11">
        <v>222</v>
      </c>
      <c r="C16" s="8" t="s">
        <v>8</v>
      </c>
      <c r="D16" s="9"/>
      <c r="E16" s="9"/>
      <c r="F16" s="9"/>
      <c r="G16" s="9"/>
      <c r="H16" s="38">
        <v>8</v>
      </c>
      <c r="I16" s="10">
        <v>0</v>
      </c>
      <c r="J16" s="14">
        <v>29.78</v>
      </c>
      <c r="K16" s="47">
        <f t="shared" si="0"/>
        <v>34.247</v>
      </c>
      <c r="L16" s="47">
        <f t="shared" si="1"/>
        <v>33.35360000000001</v>
      </c>
      <c r="M16" s="43">
        <f t="shared" si="2"/>
        <v>32.758</v>
      </c>
    </row>
    <row r="17" spans="1:13" ht="12.75">
      <c r="A17" s="18">
        <v>2</v>
      </c>
      <c r="B17" s="11">
        <v>222</v>
      </c>
      <c r="C17" s="8" t="s">
        <v>9</v>
      </c>
      <c r="D17" s="9"/>
      <c r="E17" s="9"/>
      <c r="F17" s="9"/>
      <c r="G17" s="9"/>
      <c r="H17" s="38">
        <v>9</v>
      </c>
      <c r="I17" s="10">
        <v>0</v>
      </c>
      <c r="J17" s="14">
        <v>29.78</v>
      </c>
      <c r="K17" s="47">
        <f t="shared" si="0"/>
        <v>34.247</v>
      </c>
      <c r="L17" s="47">
        <f t="shared" si="1"/>
        <v>33.35360000000001</v>
      </c>
      <c r="M17" s="43">
        <f t="shared" si="2"/>
        <v>32.758</v>
      </c>
    </row>
    <row r="18" spans="1:13" ht="12.75">
      <c r="A18" s="18">
        <v>2</v>
      </c>
      <c r="B18" s="11">
        <v>222</v>
      </c>
      <c r="C18" s="8" t="s">
        <v>5</v>
      </c>
      <c r="D18" s="9"/>
      <c r="E18" s="9"/>
      <c r="F18" s="9"/>
      <c r="G18" s="9"/>
      <c r="H18" s="38">
        <v>10</v>
      </c>
      <c r="I18" s="10">
        <v>6</v>
      </c>
      <c r="J18" s="14">
        <v>82.64</v>
      </c>
      <c r="K18" s="47">
        <f t="shared" si="0"/>
        <v>95.03599999999999</v>
      </c>
      <c r="L18" s="47">
        <f t="shared" si="1"/>
        <v>92.55680000000001</v>
      </c>
      <c r="M18" s="43">
        <f t="shared" si="2"/>
        <v>90.90400000000001</v>
      </c>
    </row>
    <row r="19" spans="1:13" ht="12.75">
      <c r="A19" s="18">
        <v>3</v>
      </c>
      <c r="B19" s="11">
        <v>223</v>
      </c>
      <c r="C19" s="8" t="s">
        <v>4</v>
      </c>
      <c r="D19" s="9"/>
      <c r="E19" s="9"/>
      <c r="F19" s="9"/>
      <c r="G19" s="9"/>
      <c r="H19" s="38">
        <v>11</v>
      </c>
      <c r="I19" s="10">
        <v>1</v>
      </c>
      <c r="J19" s="14">
        <v>40.35</v>
      </c>
      <c r="K19" s="47">
        <f t="shared" si="0"/>
        <v>46.402499999999996</v>
      </c>
      <c r="L19" s="47">
        <f t="shared" si="1"/>
        <v>45.19200000000001</v>
      </c>
      <c r="M19" s="43">
        <f t="shared" si="2"/>
        <v>44.385000000000005</v>
      </c>
    </row>
    <row r="20" spans="1:13" ht="16.5" customHeight="1">
      <c r="A20" s="27"/>
      <c r="B20" s="28"/>
      <c r="C20" s="17" t="s">
        <v>2</v>
      </c>
      <c r="D20" s="28"/>
      <c r="E20" s="28"/>
      <c r="F20" s="28"/>
      <c r="G20" s="28"/>
      <c r="H20" s="37"/>
      <c r="I20" s="28"/>
      <c r="J20" s="30"/>
      <c r="K20" s="48"/>
      <c r="L20" s="48"/>
      <c r="M20" s="44"/>
    </row>
    <row r="21" spans="1:13" ht="12.75">
      <c r="A21" s="18">
        <v>2</v>
      </c>
      <c r="B21" s="11">
        <v>503</v>
      </c>
      <c r="C21" s="8" t="s">
        <v>4</v>
      </c>
      <c r="D21" s="9"/>
      <c r="E21" s="9"/>
      <c r="F21" s="9"/>
      <c r="G21" s="9"/>
      <c r="H21" s="38">
        <v>1</v>
      </c>
      <c r="I21" s="10">
        <v>1</v>
      </c>
      <c r="J21" s="14">
        <v>38.41</v>
      </c>
      <c r="K21" s="47">
        <f aca="true" t="shared" si="3" ref="K21:K33">$H$6*J21</f>
        <v>44.171499999999995</v>
      </c>
      <c r="L21" s="47">
        <f aca="true" t="shared" si="4" ref="L21:L33">$I$6*J21</f>
        <v>43.0192</v>
      </c>
      <c r="M21" s="43">
        <f aca="true" t="shared" si="5" ref="M21:M33">$J$6*J21</f>
        <v>42.251</v>
      </c>
    </row>
    <row r="22" spans="1:13" ht="12.75">
      <c r="A22" s="18">
        <v>2</v>
      </c>
      <c r="B22" s="11">
        <v>503</v>
      </c>
      <c r="C22" s="8" t="s">
        <v>6</v>
      </c>
      <c r="D22" s="9"/>
      <c r="E22" s="9"/>
      <c r="F22" s="9"/>
      <c r="G22" s="9"/>
      <c r="H22" s="38">
        <v>2</v>
      </c>
      <c r="I22" s="10">
        <v>2</v>
      </c>
      <c r="J22" s="14">
        <v>48.21</v>
      </c>
      <c r="K22" s="47">
        <f t="shared" si="3"/>
        <v>55.4415</v>
      </c>
      <c r="L22" s="47">
        <f t="shared" si="4"/>
        <v>53.995200000000004</v>
      </c>
      <c r="M22" s="43">
        <f t="shared" si="5"/>
        <v>53.031000000000006</v>
      </c>
    </row>
    <row r="23" spans="1:13" ht="12.75">
      <c r="A23" s="18">
        <v>2</v>
      </c>
      <c r="B23" s="11">
        <v>503</v>
      </c>
      <c r="C23" s="8" t="s">
        <v>7</v>
      </c>
      <c r="D23" s="9"/>
      <c r="E23" s="9"/>
      <c r="F23" s="9"/>
      <c r="G23" s="9"/>
      <c r="H23" s="38">
        <v>3</v>
      </c>
      <c r="I23" s="10">
        <v>4</v>
      </c>
      <c r="J23" s="14">
        <v>63.05</v>
      </c>
      <c r="K23" s="47">
        <f t="shared" si="3"/>
        <v>72.5075</v>
      </c>
      <c r="L23" s="47">
        <f t="shared" si="4"/>
        <v>70.616</v>
      </c>
      <c r="M23" s="43">
        <f t="shared" si="5"/>
        <v>69.355</v>
      </c>
    </row>
    <row r="24" spans="1:13" ht="12.75">
      <c r="A24" s="18">
        <v>2</v>
      </c>
      <c r="B24" s="11">
        <v>503</v>
      </c>
      <c r="C24" s="8" t="s">
        <v>8</v>
      </c>
      <c r="D24" s="9"/>
      <c r="E24" s="9"/>
      <c r="F24" s="9"/>
      <c r="G24" s="9"/>
      <c r="H24" s="38">
        <v>4</v>
      </c>
      <c r="I24" s="10">
        <v>0</v>
      </c>
      <c r="J24" s="14">
        <v>32.3</v>
      </c>
      <c r="K24" s="47">
        <f t="shared" si="3"/>
        <v>37.144999999999996</v>
      </c>
      <c r="L24" s="47">
        <f t="shared" si="4"/>
        <v>36.176</v>
      </c>
      <c r="M24" s="43">
        <f t="shared" si="5"/>
        <v>35.53</v>
      </c>
    </row>
    <row r="25" spans="1:13" ht="12.75">
      <c r="A25" s="18">
        <v>2</v>
      </c>
      <c r="B25" s="11">
        <v>503</v>
      </c>
      <c r="C25" s="8" t="s">
        <v>9</v>
      </c>
      <c r="D25" s="9"/>
      <c r="E25" s="9"/>
      <c r="F25" s="9"/>
      <c r="G25" s="9"/>
      <c r="H25" s="38">
        <v>5</v>
      </c>
      <c r="I25" s="10">
        <v>0</v>
      </c>
      <c r="J25" s="14">
        <v>32.3</v>
      </c>
      <c r="K25" s="47">
        <f t="shared" si="3"/>
        <v>37.144999999999996</v>
      </c>
      <c r="L25" s="47">
        <f t="shared" si="4"/>
        <v>36.176</v>
      </c>
      <c r="M25" s="43">
        <f t="shared" si="5"/>
        <v>35.53</v>
      </c>
    </row>
    <row r="26" spans="1:13" ht="12.75">
      <c r="A26" s="18">
        <v>2</v>
      </c>
      <c r="B26" s="11">
        <v>503</v>
      </c>
      <c r="C26" s="8" t="s">
        <v>5</v>
      </c>
      <c r="D26" s="9"/>
      <c r="E26" s="9"/>
      <c r="F26" s="9"/>
      <c r="G26" s="9"/>
      <c r="H26" s="38">
        <v>6</v>
      </c>
      <c r="I26" s="10">
        <v>6</v>
      </c>
      <c r="J26" s="14">
        <v>82.64</v>
      </c>
      <c r="K26" s="47">
        <f t="shared" si="3"/>
        <v>95.03599999999999</v>
      </c>
      <c r="L26" s="47">
        <f t="shared" si="4"/>
        <v>92.55680000000001</v>
      </c>
      <c r="M26" s="43">
        <f t="shared" si="5"/>
        <v>90.90400000000001</v>
      </c>
    </row>
    <row r="27" spans="1:13" ht="12.75">
      <c r="A27" s="18">
        <v>2</v>
      </c>
      <c r="B27" s="11">
        <v>503</v>
      </c>
      <c r="C27" s="8" t="s">
        <v>15</v>
      </c>
      <c r="D27" s="9"/>
      <c r="E27" s="9"/>
      <c r="F27" s="9"/>
      <c r="G27" s="9"/>
      <c r="H27" s="38">
        <v>7</v>
      </c>
      <c r="I27" s="10">
        <v>8</v>
      </c>
      <c r="J27" s="14">
        <v>98.36</v>
      </c>
      <c r="K27" s="47">
        <f t="shared" si="3"/>
        <v>113.11399999999999</v>
      </c>
      <c r="L27" s="47">
        <f t="shared" si="4"/>
        <v>110.1632</v>
      </c>
      <c r="M27" s="43">
        <f t="shared" si="5"/>
        <v>108.19600000000001</v>
      </c>
    </row>
    <row r="28" spans="1:13" ht="12.75">
      <c r="A28" s="18">
        <v>3</v>
      </c>
      <c r="B28" s="11">
        <v>504</v>
      </c>
      <c r="C28" s="8" t="s">
        <v>4</v>
      </c>
      <c r="D28" s="9"/>
      <c r="E28" s="9"/>
      <c r="F28" s="9"/>
      <c r="G28" s="9"/>
      <c r="H28" s="38">
        <v>8</v>
      </c>
      <c r="I28" s="10">
        <v>1</v>
      </c>
      <c r="J28" s="14">
        <v>40.35</v>
      </c>
      <c r="K28" s="47">
        <f t="shared" si="3"/>
        <v>46.402499999999996</v>
      </c>
      <c r="L28" s="47">
        <f t="shared" si="4"/>
        <v>45.19200000000001</v>
      </c>
      <c r="M28" s="43">
        <f t="shared" si="5"/>
        <v>44.385000000000005</v>
      </c>
    </row>
    <row r="29" spans="1:13" ht="12.75">
      <c r="A29" s="18">
        <v>3</v>
      </c>
      <c r="B29" s="11">
        <v>504</v>
      </c>
      <c r="C29" s="8" t="s">
        <v>6</v>
      </c>
      <c r="D29" s="9"/>
      <c r="E29" s="9"/>
      <c r="F29" s="9"/>
      <c r="G29" s="9"/>
      <c r="H29" s="38">
        <v>9</v>
      </c>
      <c r="I29" s="10">
        <v>2</v>
      </c>
      <c r="J29" s="14">
        <v>53.64</v>
      </c>
      <c r="K29" s="47">
        <f t="shared" si="3"/>
        <v>61.68599999999999</v>
      </c>
      <c r="L29" s="47">
        <f t="shared" si="4"/>
        <v>60.076800000000006</v>
      </c>
      <c r="M29" s="43">
        <f t="shared" si="5"/>
        <v>59.004000000000005</v>
      </c>
    </row>
    <row r="30" spans="1:13" ht="12.75">
      <c r="A30" s="18">
        <v>3</v>
      </c>
      <c r="B30" s="11">
        <v>504</v>
      </c>
      <c r="C30" s="8" t="s">
        <v>7</v>
      </c>
      <c r="D30" s="9"/>
      <c r="E30" s="9"/>
      <c r="F30" s="9"/>
      <c r="G30" s="9"/>
      <c r="H30" s="38">
        <v>10</v>
      </c>
      <c r="I30" s="10">
        <v>4</v>
      </c>
      <c r="J30" s="14">
        <v>65.28</v>
      </c>
      <c r="K30" s="47">
        <f t="shared" si="3"/>
        <v>75.07199999999999</v>
      </c>
      <c r="L30" s="47">
        <f t="shared" si="4"/>
        <v>73.1136</v>
      </c>
      <c r="M30" s="43">
        <f t="shared" si="5"/>
        <v>71.808</v>
      </c>
    </row>
    <row r="31" spans="1:13" ht="12.75">
      <c r="A31" s="18">
        <v>3</v>
      </c>
      <c r="B31" s="11">
        <v>504</v>
      </c>
      <c r="C31" s="8" t="s">
        <v>8</v>
      </c>
      <c r="D31" s="9"/>
      <c r="E31" s="9"/>
      <c r="F31" s="9"/>
      <c r="G31" s="9"/>
      <c r="H31" s="38">
        <v>11</v>
      </c>
      <c r="I31" s="10">
        <v>0</v>
      </c>
      <c r="J31" s="14">
        <v>33.95</v>
      </c>
      <c r="K31" s="47">
        <f t="shared" si="3"/>
        <v>39.0425</v>
      </c>
      <c r="L31" s="47">
        <f t="shared" si="4"/>
        <v>38.02400000000001</v>
      </c>
      <c r="M31" s="43">
        <f t="shared" si="5"/>
        <v>37.345000000000006</v>
      </c>
    </row>
    <row r="32" spans="1:13" ht="12.75">
      <c r="A32" s="18">
        <v>3</v>
      </c>
      <c r="B32" s="11">
        <v>504</v>
      </c>
      <c r="C32" s="8" t="s">
        <v>9</v>
      </c>
      <c r="D32" s="9"/>
      <c r="E32" s="9"/>
      <c r="F32" s="9"/>
      <c r="G32" s="9"/>
      <c r="H32" s="38">
        <v>12</v>
      </c>
      <c r="I32" s="10">
        <v>0</v>
      </c>
      <c r="J32" s="14">
        <v>33.95</v>
      </c>
      <c r="K32" s="47">
        <f t="shared" si="3"/>
        <v>39.0425</v>
      </c>
      <c r="L32" s="47">
        <f t="shared" si="4"/>
        <v>38.02400000000001</v>
      </c>
      <c r="M32" s="43">
        <f t="shared" si="5"/>
        <v>37.345000000000006</v>
      </c>
    </row>
    <row r="33" spans="1:13" ht="12.75">
      <c r="A33" s="18">
        <v>4</v>
      </c>
      <c r="B33" s="11">
        <v>505</v>
      </c>
      <c r="C33" s="8" t="s">
        <v>4</v>
      </c>
      <c r="D33" s="9"/>
      <c r="E33" s="9"/>
      <c r="F33" s="9"/>
      <c r="G33" s="9"/>
      <c r="H33" s="38">
        <v>13</v>
      </c>
      <c r="I33" s="10">
        <v>1</v>
      </c>
      <c r="J33" s="14">
        <v>44.43</v>
      </c>
      <c r="K33" s="47">
        <f t="shared" si="3"/>
        <v>51.0945</v>
      </c>
      <c r="L33" s="47">
        <f t="shared" si="4"/>
        <v>49.7616</v>
      </c>
      <c r="M33" s="43">
        <f t="shared" si="5"/>
        <v>48.873000000000005</v>
      </c>
    </row>
    <row r="34" spans="1:13" ht="16.5" customHeight="1">
      <c r="A34" s="27"/>
      <c r="B34" s="28"/>
      <c r="C34" s="17" t="s">
        <v>10</v>
      </c>
      <c r="D34" s="28"/>
      <c r="E34" s="28"/>
      <c r="F34" s="28"/>
      <c r="G34" s="28"/>
      <c r="H34" s="28"/>
      <c r="I34" s="28"/>
      <c r="J34" s="30"/>
      <c r="K34" s="48"/>
      <c r="L34" s="48"/>
      <c r="M34" s="44"/>
    </row>
    <row r="35" spans="1:13" ht="12.75">
      <c r="A35" s="18">
        <v>1</v>
      </c>
      <c r="B35" s="11">
        <v>701</v>
      </c>
      <c r="C35" s="8" t="s">
        <v>4</v>
      </c>
      <c r="D35" s="9"/>
      <c r="E35" s="9"/>
      <c r="F35" s="9"/>
      <c r="G35" s="9"/>
      <c r="H35" s="39">
        <v>1</v>
      </c>
      <c r="I35" s="10">
        <v>1</v>
      </c>
      <c r="J35" s="14">
        <v>32.98</v>
      </c>
      <c r="K35" s="47">
        <f aca="true" t="shared" si="6" ref="K35:K50">$H$6*J35</f>
        <v>37.92699999999999</v>
      </c>
      <c r="L35" s="47">
        <f aca="true" t="shared" si="7" ref="L35:L50">$I$6*J35</f>
        <v>36.9376</v>
      </c>
      <c r="M35" s="43">
        <f aca="true" t="shared" si="8" ref="M35:M50">$J$6*J35</f>
        <v>36.278</v>
      </c>
    </row>
    <row r="36" spans="1:13" ht="12.75">
      <c r="A36" s="18">
        <v>1</v>
      </c>
      <c r="B36" s="11">
        <v>701</v>
      </c>
      <c r="C36" s="8" t="s">
        <v>6</v>
      </c>
      <c r="D36" s="9"/>
      <c r="E36" s="9"/>
      <c r="F36" s="9"/>
      <c r="G36" s="9"/>
      <c r="H36" s="39">
        <v>2</v>
      </c>
      <c r="I36" s="10">
        <v>2</v>
      </c>
      <c r="J36" s="14">
        <v>46.56</v>
      </c>
      <c r="K36" s="47">
        <f t="shared" si="6"/>
        <v>53.544</v>
      </c>
      <c r="L36" s="47">
        <f t="shared" si="7"/>
        <v>52.147200000000005</v>
      </c>
      <c r="M36" s="43">
        <f t="shared" si="8"/>
        <v>51.21600000000001</v>
      </c>
    </row>
    <row r="37" spans="1:13" ht="12.75">
      <c r="A37" s="18">
        <v>1</v>
      </c>
      <c r="B37" s="11">
        <v>701</v>
      </c>
      <c r="C37" s="8" t="s">
        <v>7</v>
      </c>
      <c r="D37" s="9"/>
      <c r="E37" s="9"/>
      <c r="F37" s="9"/>
      <c r="G37" s="9"/>
      <c r="H37" s="39">
        <v>3</v>
      </c>
      <c r="I37" s="10">
        <v>4</v>
      </c>
      <c r="J37" s="14">
        <v>49.08</v>
      </c>
      <c r="K37" s="47">
        <f t="shared" si="6"/>
        <v>56.44199999999999</v>
      </c>
      <c r="L37" s="47">
        <f t="shared" si="7"/>
        <v>54.9696</v>
      </c>
      <c r="M37" s="43">
        <f t="shared" si="8"/>
        <v>53.988</v>
      </c>
    </row>
    <row r="38" spans="1:13" ht="12.75">
      <c r="A38" s="18">
        <v>1</v>
      </c>
      <c r="B38" s="11">
        <v>701</v>
      </c>
      <c r="C38" s="16" t="s">
        <v>5</v>
      </c>
      <c r="D38" s="9"/>
      <c r="E38" s="9"/>
      <c r="F38" s="9"/>
      <c r="G38" s="9"/>
      <c r="H38" s="39">
        <v>4</v>
      </c>
      <c r="I38" s="10">
        <v>6</v>
      </c>
      <c r="J38" s="14">
        <v>59.46</v>
      </c>
      <c r="K38" s="47">
        <f t="shared" si="6"/>
        <v>68.37899999999999</v>
      </c>
      <c r="L38" s="47">
        <f t="shared" si="7"/>
        <v>66.5952</v>
      </c>
      <c r="M38" s="43">
        <f t="shared" si="8"/>
        <v>65.406</v>
      </c>
    </row>
    <row r="39" spans="1:13" ht="12.75">
      <c r="A39" s="18">
        <v>1</v>
      </c>
      <c r="B39" s="11">
        <v>701</v>
      </c>
      <c r="C39" s="8" t="s">
        <v>16</v>
      </c>
      <c r="D39" s="9"/>
      <c r="E39" s="9"/>
      <c r="F39" s="9"/>
      <c r="G39" s="9"/>
      <c r="H39" s="39">
        <v>5</v>
      </c>
      <c r="I39" s="10">
        <v>7</v>
      </c>
      <c r="J39" s="14">
        <v>65.09</v>
      </c>
      <c r="K39" s="47">
        <f t="shared" si="6"/>
        <v>74.8535</v>
      </c>
      <c r="L39" s="47">
        <f t="shared" si="7"/>
        <v>72.9008</v>
      </c>
      <c r="M39" s="43">
        <f t="shared" si="8"/>
        <v>71.599</v>
      </c>
    </row>
    <row r="40" spans="1:13" ht="12.75">
      <c r="A40" s="18">
        <v>2</v>
      </c>
      <c r="B40" s="11">
        <v>702</v>
      </c>
      <c r="C40" s="8" t="s">
        <v>4</v>
      </c>
      <c r="D40" s="9"/>
      <c r="E40" s="9"/>
      <c r="F40" s="9"/>
      <c r="G40" s="9"/>
      <c r="H40" s="39">
        <v>6</v>
      </c>
      <c r="I40" s="10">
        <v>1</v>
      </c>
      <c r="J40" s="14">
        <v>33.95</v>
      </c>
      <c r="K40" s="47">
        <f t="shared" si="6"/>
        <v>39.0425</v>
      </c>
      <c r="L40" s="47">
        <f t="shared" si="7"/>
        <v>38.02400000000001</v>
      </c>
      <c r="M40" s="43">
        <f t="shared" si="8"/>
        <v>37.345000000000006</v>
      </c>
    </row>
    <row r="41" spans="1:13" ht="12.75">
      <c r="A41" s="18">
        <v>2</v>
      </c>
      <c r="B41" s="11">
        <v>702</v>
      </c>
      <c r="C41" s="8" t="s">
        <v>6</v>
      </c>
      <c r="D41" s="9"/>
      <c r="E41" s="9"/>
      <c r="F41" s="9"/>
      <c r="G41" s="9"/>
      <c r="H41" s="39">
        <v>7</v>
      </c>
      <c r="I41" s="10">
        <v>2</v>
      </c>
      <c r="J41" s="14">
        <v>46.56</v>
      </c>
      <c r="K41" s="47">
        <f t="shared" si="6"/>
        <v>53.544</v>
      </c>
      <c r="L41" s="47">
        <f t="shared" si="7"/>
        <v>52.147200000000005</v>
      </c>
      <c r="M41" s="43">
        <f t="shared" si="8"/>
        <v>51.21600000000001</v>
      </c>
    </row>
    <row r="42" spans="1:13" ht="12.75">
      <c r="A42" s="18">
        <v>2</v>
      </c>
      <c r="B42" s="11">
        <v>702</v>
      </c>
      <c r="C42" s="8" t="s">
        <v>7</v>
      </c>
      <c r="D42" s="9"/>
      <c r="E42" s="9"/>
      <c r="F42" s="9"/>
      <c r="G42" s="9"/>
      <c r="H42" s="39">
        <v>8</v>
      </c>
      <c r="I42" s="10">
        <v>4</v>
      </c>
      <c r="J42" s="14">
        <v>49.08</v>
      </c>
      <c r="K42" s="47">
        <f t="shared" si="6"/>
        <v>56.44199999999999</v>
      </c>
      <c r="L42" s="47">
        <f t="shared" si="7"/>
        <v>54.9696</v>
      </c>
      <c r="M42" s="43">
        <f t="shared" si="8"/>
        <v>53.988</v>
      </c>
    </row>
    <row r="43" spans="1:13" ht="12.75">
      <c r="A43" s="18">
        <v>2</v>
      </c>
      <c r="B43" s="11">
        <v>702</v>
      </c>
      <c r="C43" s="8" t="s">
        <v>5</v>
      </c>
      <c r="D43" s="9"/>
      <c r="E43" s="9"/>
      <c r="F43" s="9"/>
      <c r="G43" s="9"/>
      <c r="H43" s="39">
        <v>9</v>
      </c>
      <c r="I43" s="10">
        <v>6</v>
      </c>
      <c r="J43" s="14">
        <v>59.46</v>
      </c>
      <c r="K43" s="47">
        <f t="shared" si="6"/>
        <v>68.37899999999999</v>
      </c>
      <c r="L43" s="47">
        <f t="shared" si="7"/>
        <v>66.5952</v>
      </c>
      <c r="M43" s="43">
        <f t="shared" si="8"/>
        <v>65.406</v>
      </c>
    </row>
    <row r="44" spans="1:13" ht="12.75">
      <c r="A44" s="18">
        <v>2</v>
      </c>
      <c r="B44" s="11">
        <v>702</v>
      </c>
      <c r="C44" s="8" t="s">
        <v>16</v>
      </c>
      <c r="D44" s="9"/>
      <c r="E44" s="9"/>
      <c r="F44" s="9"/>
      <c r="G44" s="9"/>
      <c r="H44" s="39">
        <v>10</v>
      </c>
      <c r="I44" s="10">
        <v>7</v>
      </c>
      <c r="J44" s="14">
        <v>65.09</v>
      </c>
      <c r="K44" s="47">
        <f t="shared" si="6"/>
        <v>74.8535</v>
      </c>
      <c r="L44" s="47">
        <f t="shared" si="7"/>
        <v>72.9008</v>
      </c>
      <c r="M44" s="43">
        <f t="shared" si="8"/>
        <v>71.599</v>
      </c>
    </row>
    <row r="45" spans="1:13" ht="12.75">
      <c r="A45" s="18">
        <v>1</v>
      </c>
      <c r="B45" s="11">
        <v>801</v>
      </c>
      <c r="C45" s="8" t="s">
        <v>4</v>
      </c>
      <c r="D45" s="9"/>
      <c r="E45" s="9"/>
      <c r="F45" s="9"/>
      <c r="G45" s="9"/>
      <c r="H45" s="39">
        <v>11</v>
      </c>
      <c r="I45" s="10">
        <v>1</v>
      </c>
      <c r="J45" s="14">
        <v>21.92</v>
      </c>
      <c r="K45" s="47">
        <f t="shared" si="6"/>
        <v>25.208</v>
      </c>
      <c r="L45" s="47">
        <f t="shared" si="7"/>
        <v>24.550400000000003</v>
      </c>
      <c r="M45" s="43">
        <f t="shared" si="8"/>
        <v>24.112000000000005</v>
      </c>
    </row>
    <row r="46" spans="1:13" ht="12.75">
      <c r="A46" s="18">
        <v>1</v>
      </c>
      <c r="B46" s="11">
        <v>801</v>
      </c>
      <c r="C46" s="8" t="s">
        <v>5</v>
      </c>
      <c r="D46" s="9"/>
      <c r="E46" s="9"/>
      <c r="F46" s="9"/>
      <c r="G46" s="9"/>
      <c r="H46" s="39">
        <v>12</v>
      </c>
      <c r="I46" s="10">
        <v>6</v>
      </c>
      <c r="J46" s="14">
        <v>43.17</v>
      </c>
      <c r="K46" s="47">
        <f t="shared" si="6"/>
        <v>49.6455</v>
      </c>
      <c r="L46" s="47">
        <f t="shared" si="7"/>
        <v>48.35040000000001</v>
      </c>
      <c r="M46" s="43">
        <f t="shared" si="8"/>
        <v>47.48700000000001</v>
      </c>
    </row>
    <row r="47" spans="1:13" ht="12.75">
      <c r="A47" s="18">
        <v>2</v>
      </c>
      <c r="B47" s="11">
        <v>802</v>
      </c>
      <c r="C47" s="8" t="s">
        <v>4</v>
      </c>
      <c r="D47" s="9"/>
      <c r="E47" s="9"/>
      <c r="F47" s="9"/>
      <c r="G47" s="9"/>
      <c r="H47" s="39">
        <v>13</v>
      </c>
      <c r="I47" s="10">
        <v>1</v>
      </c>
      <c r="J47" s="14">
        <v>23.96</v>
      </c>
      <c r="K47" s="47">
        <f t="shared" si="6"/>
        <v>27.554</v>
      </c>
      <c r="L47" s="47">
        <f t="shared" si="7"/>
        <v>26.835200000000004</v>
      </c>
      <c r="M47" s="43">
        <f t="shared" si="8"/>
        <v>26.356</v>
      </c>
    </row>
    <row r="48" spans="1:13" ht="12.75">
      <c r="A48" s="18">
        <v>2</v>
      </c>
      <c r="B48" s="11">
        <v>802</v>
      </c>
      <c r="C48" s="8" t="s">
        <v>5</v>
      </c>
      <c r="D48" s="9"/>
      <c r="E48" s="9"/>
      <c r="F48" s="9"/>
      <c r="G48" s="9"/>
      <c r="H48" s="39">
        <v>14</v>
      </c>
      <c r="I48" s="10">
        <v>6</v>
      </c>
      <c r="J48" s="14">
        <v>43.17</v>
      </c>
      <c r="K48" s="47">
        <f t="shared" si="6"/>
        <v>49.6455</v>
      </c>
      <c r="L48" s="47">
        <f t="shared" si="7"/>
        <v>48.35040000000001</v>
      </c>
      <c r="M48" s="43">
        <f t="shared" si="8"/>
        <v>47.48700000000001</v>
      </c>
    </row>
    <row r="49" spans="1:13" ht="12.75">
      <c r="A49" s="18">
        <v>1</v>
      </c>
      <c r="B49" s="11">
        <v>901</v>
      </c>
      <c r="C49" s="8" t="s">
        <v>5</v>
      </c>
      <c r="D49" s="9"/>
      <c r="E49" s="9"/>
      <c r="F49" s="9"/>
      <c r="G49" s="9"/>
      <c r="H49" s="39">
        <v>15</v>
      </c>
      <c r="I49" s="10">
        <v>6</v>
      </c>
      <c r="J49" s="14">
        <v>43.17</v>
      </c>
      <c r="K49" s="47">
        <f t="shared" si="6"/>
        <v>49.6455</v>
      </c>
      <c r="L49" s="47">
        <f t="shared" si="7"/>
        <v>48.35040000000001</v>
      </c>
      <c r="M49" s="43">
        <f t="shared" si="8"/>
        <v>47.48700000000001</v>
      </c>
    </row>
    <row r="50" spans="1:13" ht="12.75">
      <c r="A50" s="18">
        <v>2</v>
      </c>
      <c r="B50" s="11">
        <v>902</v>
      </c>
      <c r="C50" s="8" t="s">
        <v>5</v>
      </c>
      <c r="D50" s="9"/>
      <c r="E50" s="9"/>
      <c r="F50" s="9"/>
      <c r="G50" s="9"/>
      <c r="H50" s="39">
        <v>16</v>
      </c>
      <c r="I50" s="10">
        <v>6</v>
      </c>
      <c r="J50" s="14">
        <v>43.17</v>
      </c>
      <c r="K50" s="47">
        <f t="shared" si="6"/>
        <v>49.6455</v>
      </c>
      <c r="L50" s="47">
        <f t="shared" si="7"/>
        <v>48.35040000000001</v>
      </c>
      <c r="M50" s="43">
        <f t="shared" si="8"/>
        <v>47.48700000000001</v>
      </c>
    </row>
    <row r="51" spans="1:13" ht="12.75" hidden="1">
      <c r="A51" s="18">
        <v>1</v>
      </c>
      <c r="B51" s="11">
        <v>801</v>
      </c>
      <c r="C51" s="8" t="s">
        <v>17</v>
      </c>
      <c r="D51" s="9"/>
      <c r="E51" s="9"/>
      <c r="F51" s="9"/>
      <c r="G51" s="9"/>
      <c r="H51" s="39"/>
      <c r="I51" s="10">
        <v>2</v>
      </c>
      <c r="J51" s="14">
        <v>26.7</v>
      </c>
      <c r="K51" s="47" t="e">
        <f>FLOOR(#REF!*#REF!,1)</f>
        <v>#REF!</v>
      </c>
      <c r="L51" s="47" t="e">
        <f>FLOOR(#REF!*#REF!,1)</f>
        <v>#REF!</v>
      </c>
      <c r="M51" s="43" t="e">
        <f>FLOOR(#REF!*#REF!,1)</f>
        <v>#REF!</v>
      </c>
    </row>
    <row r="52" spans="1:13" ht="12.75" hidden="1">
      <c r="A52" s="18">
        <v>1</v>
      </c>
      <c r="B52" s="11">
        <v>901</v>
      </c>
      <c r="C52" s="8" t="s">
        <v>17</v>
      </c>
      <c r="D52" s="9"/>
      <c r="E52" s="9"/>
      <c r="F52" s="9"/>
      <c r="G52" s="9"/>
      <c r="H52" s="39"/>
      <c r="I52" s="10">
        <v>2</v>
      </c>
      <c r="J52" s="14">
        <v>26.7</v>
      </c>
      <c r="K52" s="47" t="e">
        <f>FLOOR(#REF!*#REF!,1)</f>
        <v>#REF!</v>
      </c>
      <c r="L52" s="47" t="e">
        <f>FLOOR(#REF!*#REF!,1)</f>
        <v>#REF!</v>
      </c>
      <c r="M52" s="43" t="e">
        <f>FLOOR(#REF!*#REF!,1)</f>
        <v>#REF!</v>
      </c>
    </row>
    <row r="53" spans="1:13" ht="12.75" hidden="1">
      <c r="A53" s="18">
        <v>2</v>
      </c>
      <c r="B53" s="11">
        <v>802</v>
      </c>
      <c r="C53" s="8" t="s">
        <v>17</v>
      </c>
      <c r="D53" s="9"/>
      <c r="E53" s="9"/>
      <c r="F53" s="9"/>
      <c r="G53" s="9"/>
      <c r="H53" s="39"/>
      <c r="I53" s="10">
        <v>2</v>
      </c>
      <c r="J53" s="14">
        <v>26.7</v>
      </c>
      <c r="K53" s="47" t="e">
        <f>FLOOR(#REF!*#REF!,1)</f>
        <v>#REF!</v>
      </c>
      <c r="L53" s="47" t="e">
        <f>FLOOR(#REF!*#REF!,1)</f>
        <v>#REF!</v>
      </c>
      <c r="M53" s="43" t="e">
        <f>FLOOR(#REF!*#REF!,1)</f>
        <v>#REF!</v>
      </c>
    </row>
    <row r="54" spans="1:13" ht="12.75" hidden="1">
      <c r="A54" s="18">
        <v>2</v>
      </c>
      <c r="B54" s="11">
        <v>902</v>
      </c>
      <c r="C54" s="8" t="s">
        <v>17</v>
      </c>
      <c r="D54" s="9"/>
      <c r="E54" s="9"/>
      <c r="F54" s="9"/>
      <c r="G54" s="9"/>
      <c r="H54" s="39"/>
      <c r="I54" s="10">
        <v>2</v>
      </c>
      <c r="J54" s="14">
        <v>26.7</v>
      </c>
      <c r="K54" s="47" t="e">
        <f>FLOOR(#REF!*#REF!,1)</f>
        <v>#REF!</v>
      </c>
      <c r="L54" s="47" t="e">
        <f>FLOOR(#REF!*#REF!,1)</f>
        <v>#REF!</v>
      </c>
      <c r="M54" s="43" t="e">
        <f>FLOOR(#REF!*#REF!,1)</f>
        <v>#REF!</v>
      </c>
    </row>
    <row r="55" spans="1:13" ht="12.75" hidden="1">
      <c r="A55" s="18">
        <v>1</v>
      </c>
      <c r="B55" s="11">
        <v>901</v>
      </c>
      <c r="C55" s="8" t="s">
        <v>18</v>
      </c>
      <c r="D55" s="9"/>
      <c r="E55" s="9"/>
      <c r="F55" s="9"/>
      <c r="G55" s="9"/>
      <c r="H55" s="39"/>
      <c r="I55" s="10">
        <v>4</v>
      </c>
      <c r="J55" s="14">
        <v>31.1</v>
      </c>
      <c r="K55" s="47" t="e">
        <f>FLOOR(#REF!*#REF!,1)</f>
        <v>#REF!</v>
      </c>
      <c r="L55" s="47" t="e">
        <f>FLOOR(#REF!*#REF!,1)</f>
        <v>#REF!</v>
      </c>
      <c r="M55" s="43" t="e">
        <f>FLOOR(#REF!*#REF!,1)</f>
        <v>#REF!</v>
      </c>
    </row>
    <row r="56" spans="1:13" ht="12.75" hidden="1">
      <c r="A56" s="18">
        <v>2</v>
      </c>
      <c r="B56" s="11">
        <v>802</v>
      </c>
      <c r="C56" s="8" t="s">
        <v>18</v>
      </c>
      <c r="D56" s="9"/>
      <c r="E56" s="9"/>
      <c r="F56" s="9"/>
      <c r="G56" s="9"/>
      <c r="H56" s="39"/>
      <c r="I56" s="10">
        <v>4</v>
      </c>
      <c r="J56" s="14">
        <v>31.1</v>
      </c>
      <c r="K56" s="47" t="e">
        <f>FLOOR(#REF!*#REF!,1)</f>
        <v>#REF!</v>
      </c>
      <c r="L56" s="47" t="e">
        <f>FLOOR(#REF!*#REF!,1)</f>
        <v>#REF!</v>
      </c>
      <c r="M56" s="43" t="e">
        <f>FLOOR(#REF!*#REF!,1)</f>
        <v>#REF!</v>
      </c>
    </row>
    <row r="57" spans="1:13" ht="12.75" hidden="1">
      <c r="A57" s="18">
        <v>2</v>
      </c>
      <c r="B57" s="11">
        <v>902</v>
      </c>
      <c r="C57" s="8" t="s">
        <v>18</v>
      </c>
      <c r="D57" s="9"/>
      <c r="E57" s="9"/>
      <c r="F57" s="9"/>
      <c r="G57" s="9"/>
      <c r="H57" s="39"/>
      <c r="I57" s="10">
        <v>4</v>
      </c>
      <c r="J57" s="14">
        <v>31.1</v>
      </c>
      <c r="K57" s="47" t="e">
        <f>FLOOR(#REF!*#REF!,1)</f>
        <v>#REF!</v>
      </c>
      <c r="L57" s="47" t="e">
        <f>FLOOR(#REF!*#REF!,1)</f>
        <v>#REF!</v>
      </c>
      <c r="M57" s="43" t="e">
        <f>FLOOR(#REF!*#REF!,1)</f>
        <v>#REF!</v>
      </c>
    </row>
    <row r="58" spans="1:13" ht="12.75" hidden="1">
      <c r="A58" s="18">
        <v>1</v>
      </c>
      <c r="B58" s="11">
        <v>801</v>
      </c>
      <c r="C58" s="8" t="s">
        <v>16</v>
      </c>
      <c r="D58" s="9"/>
      <c r="E58" s="9"/>
      <c r="F58" s="9"/>
      <c r="G58" s="9"/>
      <c r="H58" s="39"/>
      <c r="I58" s="10">
        <v>7</v>
      </c>
      <c r="J58" s="14">
        <v>44.7</v>
      </c>
      <c r="K58" s="47" t="e">
        <f>FLOOR(#REF!*#REF!,1)</f>
        <v>#REF!</v>
      </c>
      <c r="L58" s="47" t="e">
        <f>FLOOR(#REF!*#REF!,1)</f>
        <v>#REF!</v>
      </c>
      <c r="M58" s="43" t="e">
        <f>FLOOR(#REF!*#REF!,1)</f>
        <v>#REF!</v>
      </c>
    </row>
    <row r="59" spans="1:13" ht="12.75" hidden="1">
      <c r="A59" s="18">
        <v>1</v>
      </c>
      <c r="B59" s="11">
        <v>901</v>
      </c>
      <c r="C59" s="8" t="s">
        <v>16</v>
      </c>
      <c r="D59" s="9"/>
      <c r="E59" s="9"/>
      <c r="F59" s="9"/>
      <c r="G59" s="9"/>
      <c r="H59" s="39"/>
      <c r="I59" s="10">
        <v>7</v>
      </c>
      <c r="J59" s="14">
        <v>44.7</v>
      </c>
      <c r="K59" s="47" t="e">
        <f>FLOOR(#REF!*#REF!,1)</f>
        <v>#REF!</v>
      </c>
      <c r="L59" s="47" t="e">
        <f>FLOOR(#REF!*#REF!,1)</f>
        <v>#REF!</v>
      </c>
      <c r="M59" s="43" t="e">
        <f>FLOOR(#REF!*#REF!,1)</f>
        <v>#REF!</v>
      </c>
    </row>
    <row r="60" spans="1:13" ht="12.75" hidden="1">
      <c r="A60" s="18">
        <v>2</v>
      </c>
      <c r="B60" s="11">
        <v>902</v>
      </c>
      <c r="C60" s="8" t="s">
        <v>16</v>
      </c>
      <c r="D60" s="9"/>
      <c r="E60" s="9"/>
      <c r="F60" s="9"/>
      <c r="G60" s="9"/>
      <c r="H60" s="39"/>
      <c r="I60" s="10">
        <v>7</v>
      </c>
      <c r="J60" s="14">
        <v>44.7</v>
      </c>
      <c r="K60" s="47" t="e">
        <f>FLOOR(#REF!*#REF!,1)</f>
        <v>#REF!</v>
      </c>
      <c r="L60" s="47" t="e">
        <f>FLOOR(#REF!*#REF!,1)</f>
        <v>#REF!</v>
      </c>
      <c r="M60" s="43" t="e">
        <f>FLOOR(#REF!*#REF!,1)</f>
        <v>#REF!</v>
      </c>
    </row>
    <row r="61" spans="1:13" ht="30" customHeight="1">
      <c r="A61" s="31"/>
      <c r="B61" s="32"/>
      <c r="C61" s="42" t="s">
        <v>11</v>
      </c>
      <c r="D61" s="42"/>
      <c r="E61" s="42"/>
      <c r="F61" s="42"/>
      <c r="G61" s="42"/>
      <c r="H61" s="42"/>
      <c r="I61" s="42"/>
      <c r="J61" s="42"/>
      <c r="K61" s="49"/>
      <c r="L61" s="49"/>
      <c r="M61" s="52"/>
    </row>
    <row r="62" spans="1:13" ht="12.75">
      <c r="A62" s="18"/>
      <c r="B62" s="11">
        <v>1400</v>
      </c>
      <c r="C62" s="8" t="s">
        <v>4</v>
      </c>
      <c r="D62" s="9"/>
      <c r="E62" s="9"/>
      <c r="F62" s="9"/>
      <c r="G62" s="9"/>
      <c r="H62" s="39">
        <v>1</v>
      </c>
      <c r="I62" s="10">
        <v>1</v>
      </c>
      <c r="J62" s="14">
        <v>11.69</v>
      </c>
      <c r="K62" s="47">
        <f aca="true" t="shared" si="9" ref="K62:K73">$H$6*J62</f>
        <v>13.443499999999998</v>
      </c>
      <c r="L62" s="47">
        <f aca="true" t="shared" si="10" ref="L62:L73">$I$6*J62</f>
        <v>13.0928</v>
      </c>
      <c r="M62" s="43">
        <f aca="true" t="shared" si="11" ref="M62:M73">$J$6*J62</f>
        <v>12.859</v>
      </c>
    </row>
    <row r="63" spans="1:13" ht="12.75">
      <c r="A63" s="18"/>
      <c r="B63" s="11">
        <v>1403</v>
      </c>
      <c r="C63" s="8" t="s">
        <v>5</v>
      </c>
      <c r="D63" s="9"/>
      <c r="E63" s="9"/>
      <c r="F63" s="9"/>
      <c r="G63" s="9"/>
      <c r="H63" s="39">
        <v>2</v>
      </c>
      <c r="I63" s="10">
        <v>6</v>
      </c>
      <c r="J63" s="14">
        <v>22.04</v>
      </c>
      <c r="K63" s="47">
        <f t="shared" si="9"/>
        <v>25.345999999999997</v>
      </c>
      <c r="L63" s="47">
        <f t="shared" si="10"/>
        <v>24.684800000000003</v>
      </c>
      <c r="M63" s="43">
        <f t="shared" si="11"/>
        <v>24.244</v>
      </c>
    </row>
    <row r="64" spans="1:13" ht="12.75">
      <c r="A64" s="18"/>
      <c r="B64" s="11">
        <v>1405</v>
      </c>
      <c r="C64" s="8" t="s">
        <v>16</v>
      </c>
      <c r="D64" s="9"/>
      <c r="E64" s="9"/>
      <c r="F64" s="9"/>
      <c r="G64" s="9"/>
      <c r="H64" s="39">
        <v>3</v>
      </c>
      <c r="I64" s="10">
        <v>7</v>
      </c>
      <c r="J64" s="14">
        <v>27.55</v>
      </c>
      <c r="K64" s="47">
        <f t="shared" si="9"/>
        <v>31.682499999999997</v>
      </c>
      <c r="L64" s="47">
        <f t="shared" si="10"/>
        <v>30.856000000000005</v>
      </c>
      <c r="M64" s="43">
        <f t="shared" si="11"/>
        <v>30.305000000000003</v>
      </c>
    </row>
    <row r="65" spans="1:13" ht="12.75">
      <c r="A65" s="18"/>
      <c r="B65" s="11">
        <v>2001</v>
      </c>
      <c r="C65" s="8" t="s">
        <v>4</v>
      </c>
      <c r="D65" s="9"/>
      <c r="E65" s="9"/>
      <c r="F65" s="9"/>
      <c r="G65" s="9"/>
      <c r="H65" s="39">
        <v>4</v>
      </c>
      <c r="I65" s="10">
        <v>1</v>
      </c>
      <c r="J65" s="14">
        <v>11.69</v>
      </c>
      <c r="K65" s="47">
        <f t="shared" si="9"/>
        <v>13.443499999999998</v>
      </c>
      <c r="L65" s="47">
        <f t="shared" si="10"/>
        <v>13.0928</v>
      </c>
      <c r="M65" s="43">
        <f t="shared" si="11"/>
        <v>12.859</v>
      </c>
    </row>
    <row r="66" spans="1:13" ht="12.75">
      <c r="A66" s="18"/>
      <c r="B66" s="11">
        <v>2002</v>
      </c>
      <c r="C66" s="8" t="s">
        <v>4</v>
      </c>
      <c r="D66" s="9"/>
      <c r="E66" s="9"/>
      <c r="F66" s="9"/>
      <c r="G66" s="9"/>
      <c r="H66" s="39">
        <v>5</v>
      </c>
      <c r="I66" s="10">
        <v>1</v>
      </c>
      <c r="J66" s="14">
        <v>11.69</v>
      </c>
      <c r="K66" s="47">
        <f t="shared" si="9"/>
        <v>13.443499999999998</v>
      </c>
      <c r="L66" s="47">
        <f t="shared" si="10"/>
        <v>13.0928</v>
      </c>
      <c r="M66" s="43">
        <f t="shared" si="11"/>
        <v>12.859</v>
      </c>
    </row>
    <row r="67" spans="1:13" ht="12.75">
      <c r="A67" s="18"/>
      <c r="B67" s="11">
        <v>3020</v>
      </c>
      <c r="C67" s="8" t="s">
        <v>4</v>
      </c>
      <c r="D67" s="9"/>
      <c r="E67" s="9"/>
      <c r="F67" s="9"/>
      <c r="G67" s="9"/>
      <c r="H67" s="39">
        <v>6</v>
      </c>
      <c r="I67" s="10">
        <v>1</v>
      </c>
      <c r="J67" s="14">
        <v>18.72</v>
      </c>
      <c r="K67" s="47">
        <f t="shared" si="9"/>
        <v>21.528</v>
      </c>
      <c r="L67" s="47">
        <f t="shared" si="10"/>
        <v>20.9664</v>
      </c>
      <c r="M67" s="43">
        <f t="shared" si="11"/>
        <v>20.592</v>
      </c>
    </row>
    <row r="68" spans="1:13" ht="12.75">
      <c r="A68" s="18"/>
      <c r="B68" s="11">
        <v>3021</v>
      </c>
      <c r="C68" s="8" t="s">
        <v>4</v>
      </c>
      <c r="D68" s="9"/>
      <c r="E68" s="9"/>
      <c r="F68" s="9"/>
      <c r="G68" s="9"/>
      <c r="H68" s="39">
        <v>7</v>
      </c>
      <c r="I68" s="10">
        <v>1</v>
      </c>
      <c r="J68" s="14">
        <v>21.47</v>
      </c>
      <c r="K68" s="47">
        <f t="shared" si="9"/>
        <v>24.690499999999997</v>
      </c>
      <c r="L68" s="47">
        <f t="shared" si="10"/>
        <v>24.046400000000002</v>
      </c>
      <c r="M68" s="43">
        <f t="shared" si="11"/>
        <v>23.617</v>
      </c>
    </row>
    <row r="69" spans="1:13" ht="12.75">
      <c r="A69" s="18"/>
      <c r="B69" s="11">
        <v>4000</v>
      </c>
      <c r="C69" s="8" t="s">
        <v>4</v>
      </c>
      <c r="D69" s="9"/>
      <c r="E69" s="9"/>
      <c r="F69" s="9"/>
      <c r="G69" s="9"/>
      <c r="H69" s="39">
        <v>8</v>
      </c>
      <c r="I69" s="10">
        <v>1</v>
      </c>
      <c r="J69" s="14">
        <v>9.03</v>
      </c>
      <c r="K69" s="47">
        <f t="shared" si="9"/>
        <v>10.3845</v>
      </c>
      <c r="L69" s="47">
        <f t="shared" si="10"/>
        <v>10.1136</v>
      </c>
      <c r="M69" s="43">
        <f t="shared" si="11"/>
        <v>9.933</v>
      </c>
    </row>
    <row r="70" spans="1:13" ht="12.75">
      <c r="A70" s="18"/>
      <c r="B70" s="11">
        <v>4002</v>
      </c>
      <c r="C70" s="8" t="s">
        <v>6</v>
      </c>
      <c r="D70" s="9"/>
      <c r="E70" s="9"/>
      <c r="F70" s="9"/>
      <c r="G70" s="9"/>
      <c r="H70" s="39">
        <v>9</v>
      </c>
      <c r="I70" s="10">
        <v>2</v>
      </c>
      <c r="J70" s="14">
        <v>15.01</v>
      </c>
      <c r="K70" s="47">
        <f t="shared" si="9"/>
        <v>17.261499999999998</v>
      </c>
      <c r="L70" s="47">
        <f t="shared" si="10"/>
        <v>16.811200000000003</v>
      </c>
      <c r="M70" s="43">
        <f t="shared" si="11"/>
        <v>16.511000000000003</v>
      </c>
    </row>
    <row r="71" spans="1:13" ht="12.75">
      <c r="A71" s="18"/>
      <c r="B71" s="11">
        <v>4003</v>
      </c>
      <c r="C71" s="8" t="s">
        <v>5</v>
      </c>
      <c r="D71" s="9"/>
      <c r="E71" s="9"/>
      <c r="F71" s="9"/>
      <c r="G71" s="9"/>
      <c r="H71" s="39">
        <v>10</v>
      </c>
      <c r="I71" s="10">
        <v>6</v>
      </c>
      <c r="J71" s="14">
        <v>15.2</v>
      </c>
      <c r="K71" s="47">
        <f t="shared" si="9"/>
        <v>17.479999999999997</v>
      </c>
      <c r="L71" s="47">
        <f t="shared" si="10"/>
        <v>17.024</v>
      </c>
      <c r="M71" s="43">
        <f t="shared" si="11"/>
        <v>16.72</v>
      </c>
    </row>
    <row r="72" spans="1:13" ht="12.75">
      <c r="A72" s="18"/>
      <c r="B72" s="11">
        <v>7004</v>
      </c>
      <c r="C72" s="8" t="s">
        <v>5</v>
      </c>
      <c r="D72" s="9"/>
      <c r="E72" s="9"/>
      <c r="F72" s="9"/>
      <c r="G72" s="9"/>
      <c r="H72" s="39">
        <v>11</v>
      </c>
      <c r="I72" s="10">
        <v>6</v>
      </c>
      <c r="J72" s="14">
        <v>17.1</v>
      </c>
      <c r="K72" s="47">
        <f t="shared" si="9"/>
        <v>19.665</v>
      </c>
      <c r="L72" s="47">
        <f t="shared" si="10"/>
        <v>19.152000000000005</v>
      </c>
      <c r="M72" s="43">
        <f t="shared" si="11"/>
        <v>18.810000000000002</v>
      </c>
    </row>
    <row r="73" spans="1:13" ht="12.75">
      <c r="A73" s="18"/>
      <c r="B73" s="11">
        <v>7005</v>
      </c>
      <c r="C73" s="8" t="s">
        <v>16</v>
      </c>
      <c r="D73" s="9"/>
      <c r="E73" s="9"/>
      <c r="F73" s="9"/>
      <c r="G73" s="9"/>
      <c r="H73" s="39">
        <v>12</v>
      </c>
      <c r="I73" s="10">
        <v>7</v>
      </c>
      <c r="J73" s="14">
        <v>19</v>
      </c>
      <c r="K73" s="47">
        <f t="shared" si="9"/>
        <v>21.849999999999998</v>
      </c>
      <c r="L73" s="47">
        <f t="shared" si="10"/>
        <v>21.28</v>
      </c>
      <c r="M73" s="43">
        <f t="shared" si="11"/>
        <v>20.900000000000002</v>
      </c>
    </row>
    <row r="74" spans="1:13" ht="16.5" customHeight="1">
      <c r="A74" s="27"/>
      <c r="B74" s="28"/>
      <c r="C74" s="17" t="s">
        <v>12</v>
      </c>
      <c r="D74" s="28"/>
      <c r="E74" s="28"/>
      <c r="F74" s="28"/>
      <c r="G74" s="28"/>
      <c r="H74" s="40"/>
      <c r="I74" s="28"/>
      <c r="J74" s="30"/>
      <c r="K74" s="48"/>
      <c r="L74" s="48"/>
      <c r="M74" s="44"/>
    </row>
    <row r="75" spans="1:13" ht="12.75">
      <c r="A75" s="18">
        <v>2</v>
      </c>
      <c r="B75" s="11">
        <v>902</v>
      </c>
      <c r="C75" s="8" t="s">
        <v>20</v>
      </c>
      <c r="D75" s="9"/>
      <c r="E75" s="9"/>
      <c r="F75" s="9"/>
      <c r="G75" s="9"/>
      <c r="H75" s="39"/>
      <c r="I75" s="10">
        <v>-2</v>
      </c>
      <c r="J75" s="14">
        <v>0</v>
      </c>
      <c r="K75" s="47">
        <f>$H$6*J75</f>
        <v>0</v>
      </c>
      <c r="L75" s="47">
        <f>$I$6*J75</f>
        <v>0</v>
      </c>
      <c r="M75" s="43">
        <f>$J$6*J75</f>
        <v>0</v>
      </c>
    </row>
    <row r="76" spans="1:13" ht="12.75">
      <c r="A76" s="18">
        <v>2</v>
      </c>
      <c r="B76" s="11">
        <v>503</v>
      </c>
      <c r="C76" s="8" t="s">
        <v>19</v>
      </c>
      <c r="D76" s="9"/>
      <c r="E76" s="9"/>
      <c r="F76" s="9"/>
      <c r="G76" s="9"/>
      <c r="H76" s="39"/>
      <c r="I76" s="10">
        <v>-1</v>
      </c>
      <c r="J76" s="14">
        <v>0</v>
      </c>
      <c r="K76" s="47">
        <f>$H$6*J76</f>
        <v>0</v>
      </c>
      <c r="L76" s="47">
        <f>$I$6*J76</f>
        <v>0</v>
      </c>
      <c r="M76" s="43">
        <f>$J$6*J76</f>
        <v>0</v>
      </c>
    </row>
    <row r="77" spans="1:13" ht="12.75">
      <c r="A77" s="18">
        <v>2</v>
      </c>
      <c r="B77" s="11">
        <v>902</v>
      </c>
      <c r="C77" s="8" t="s">
        <v>19</v>
      </c>
      <c r="D77" s="9"/>
      <c r="E77" s="9"/>
      <c r="F77" s="9"/>
      <c r="G77" s="9"/>
      <c r="H77" s="39"/>
      <c r="I77" s="10">
        <v>-1</v>
      </c>
      <c r="J77" s="14">
        <v>0</v>
      </c>
      <c r="K77" s="47">
        <f>$H$6*J77</f>
        <v>0</v>
      </c>
      <c r="L77" s="47">
        <f>$I$6*J77</f>
        <v>0</v>
      </c>
      <c r="M77" s="43">
        <f>$J$6*J77</f>
        <v>0</v>
      </c>
    </row>
    <row r="78" spans="1:13" ht="12.75">
      <c r="A78" s="18">
        <v>2</v>
      </c>
      <c r="B78" s="11">
        <v>503</v>
      </c>
      <c r="C78" s="13" t="s">
        <v>19</v>
      </c>
      <c r="D78" s="9"/>
      <c r="E78" s="9"/>
      <c r="F78" s="9"/>
      <c r="G78" s="9"/>
      <c r="H78" s="39"/>
      <c r="I78" s="10">
        <v>-1</v>
      </c>
      <c r="J78" s="53">
        <v>0</v>
      </c>
      <c r="K78" s="47">
        <f>$H$6*J78</f>
        <v>0</v>
      </c>
      <c r="L78" s="47">
        <f>$I$6*J78</f>
        <v>0</v>
      </c>
      <c r="M78" s="43">
        <f>$J$6*J78</f>
        <v>0</v>
      </c>
    </row>
    <row r="79" spans="1:13" ht="12.75">
      <c r="A79" s="19"/>
      <c r="B79" s="5"/>
      <c r="C79" s="5"/>
      <c r="D79" s="5"/>
      <c r="E79" s="5"/>
      <c r="F79" s="5"/>
      <c r="G79" s="5"/>
      <c r="H79" s="5"/>
      <c r="I79" s="5"/>
      <c r="J79" s="6"/>
      <c r="K79" s="5"/>
      <c r="L79" s="5"/>
      <c r="M79" s="20"/>
    </row>
    <row r="80" spans="1:13" ht="12.75">
      <c r="A80" s="19"/>
      <c r="B80" s="5"/>
      <c r="C80" s="5"/>
      <c r="D80" s="5"/>
      <c r="E80" s="5"/>
      <c r="F80" s="5"/>
      <c r="G80" s="5"/>
      <c r="H80" s="5"/>
      <c r="I80" s="5"/>
      <c r="J80" s="6"/>
      <c r="K80" s="5"/>
      <c r="L80" s="5"/>
      <c r="M80" s="20"/>
    </row>
    <row r="81" spans="1:13" ht="12.75">
      <c r="A81" s="21" t="s">
        <v>13</v>
      </c>
      <c r="B81" s="5"/>
      <c r="C81" s="5"/>
      <c r="D81" s="5"/>
      <c r="E81" s="5"/>
      <c r="F81" s="5"/>
      <c r="G81" s="5"/>
      <c r="H81" s="5"/>
      <c r="I81" s="5"/>
      <c r="J81" s="6"/>
      <c r="K81" s="5"/>
      <c r="L81" s="5"/>
      <c r="M81" s="20"/>
    </row>
    <row r="82" spans="1:13" ht="12.75">
      <c r="A82" s="22" t="s">
        <v>14</v>
      </c>
      <c r="B82" s="7"/>
      <c r="C82" s="7"/>
      <c r="D82" s="7"/>
      <c r="E82" s="7"/>
      <c r="F82" s="5"/>
      <c r="G82" s="5"/>
      <c r="H82" s="5"/>
      <c r="I82" s="5"/>
      <c r="J82" s="6"/>
      <c r="K82" s="5"/>
      <c r="L82" s="5"/>
      <c r="M82" s="20"/>
    </row>
    <row r="83" spans="1:13" ht="13.5" thickBot="1">
      <c r="A83" s="23"/>
      <c r="B83" s="24"/>
      <c r="C83" s="24"/>
      <c r="D83" s="24"/>
      <c r="E83" s="24"/>
      <c r="F83" s="24"/>
      <c r="G83" s="24"/>
      <c r="H83" s="24"/>
      <c r="I83" s="24"/>
      <c r="J83" s="25"/>
      <c r="K83" s="24"/>
      <c r="L83" s="24"/>
      <c r="M83" s="26"/>
    </row>
    <row r="84" ht="12.75">
      <c r="J84" s="3"/>
    </row>
    <row r="85" ht="12.75">
      <c r="J85" s="3"/>
    </row>
    <row r="86" ht="12.75">
      <c r="J86" s="3"/>
    </row>
    <row r="87" ht="12.75">
      <c r="J87" s="3"/>
    </row>
    <row r="88" ht="12.75">
      <c r="J88" s="3"/>
    </row>
    <row r="89" ht="12.75">
      <c r="J89" s="3"/>
    </row>
    <row r="90" ht="12.75">
      <c r="J90" s="3"/>
    </row>
    <row r="91" ht="12.75">
      <c r="J91" s="3"/>
    </row>
    <row r="92" ht="12.75">
      <c r="J92" s="3"/>
    </row>
    <row r="93" ht="12.75">
      <c r="J93" s="3"/>
    </row>
    <row r="94" ht="12.75">
      <c r="J94" s="3"/>
    </row>
    <row r="95" ht="12.75">
      <c r="J95" s="3"/>
    </row>
    <row r="96" ht="12.75">
      <c r="J96" s="3"/>
    </row>
  </sheetData>
  <mergeCells count="2">
    <mergeCell ref="C7:G7"/>
    <mergeCell ref="A1:M1"/>
  </mergeCells>
  <printOptions horizontalCentered="1"/>
  <pageMargins left="0.7874015748031497" right="0.7874015748031497" top="0.3937007874015748" bottom="0.3937007874015748" header="0.2755905511811024" footer="0.275590551181102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IlyaSoft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Ilya</dc:creator>
  <cp:keywords/>
  <dc:description/>
  <cp:lastModifiedBy>Ilya</cp:lastModifiedBy>
  <cp:lastPrinted>2000-11-12T15:10:12Z</cp:lastPrinted>
  <dcterms:created xsi:type="dcterms:W3CDTF">2000-11-10T16:06:15Z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